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8806ce00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 Scorecard" sheetId="1" r:id="R2bbf0bdc84c741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.0"/>
    <x:numFmt numFmtId="202" formatCode="0"/>
  </x:numFmts>
  <x:fonts count="9">
    <x:font>
      <x:sz val="11"/>
      <x:name val="Carlito"/>
    </x:font>
    <x:font>
      <x:b/>
      <x:sz val="16"/>
      <x:color rgb="FF111546"/>
      <x:name val="Arial"/>
    </x:font>
    <x:font>
      <x:i/>
      <x:sz val="10"/>
      <x:color rgb="FF60627C"/>
      <x:name val="Arial"/>
    </x:font>
    <x:font>
      <x:b/>
      <x:sz val="10"/>
      <x:color rgb="FFFFFFFF"/>
      <x:name val="Arial"/>
    </x:font>
    <x:font>
      <x:sz val="10"/>
      <x:color rgb="FF14152F"/>
      <x:name val="Arial"/>
    </x:font>
    <x:font>
      <x:b/>
      <x:sz val="10"/>
      <x:color rgb="FF111546"/>
      <x:name val="Arial"/>
    </x:font>
    <x:font>
      <x:b/>
      <x:sz val="10"/>
      <x:color rgb="FF14152F"/>
      <x:name val="Arial"/>
    </x:font>
    <x:font>
      <x:sz val="10"/>
      <x:color rgb="FF60627C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546"/>
      </x:patternFill>
    </x:fill>
    <x:fill>
      <x:patternFill patternType="solid">
        <x:fgColor rgb="FFFFF1C7"/>
      </x:patternFill>
    </x:fill>
    <x:fill>
      <x:patternFill patternType="solid">
        <x:fgColor rgb="FFF2F4FA"/>
      </x:patternFill>
    </x:fill>
  </x:fills>
  <x:borders count="14">
    <x:border/>
    <x:border>
      <x:bottom style="medium">
        <x:color rgb="FFFF6854"/>
      </x:bottom>
    </x:border>
    <x:border>
      <x:left style="thin">
        <x:color rgb="FF111546"/>
      </x:left>
      <x:top style="thin">
        <x:color rgb="FF111546"/>
      </x:top>
      <x:bottom style="thin">
        <x:color rgb="FF111546"/>
      </x:bottom>
    </x:border>
    <x:border>
      <x:top style="thin">
        <x:color rgb="FF111546"/>
      </x:top>
      <x:bottom style="thin">
        <x:color rgb="FF111546"/>
      </x:bottom>
    </x:border>
    <x:border>
      <x:right style="thin">
        <x:color rgb="FF111546"/>
      </x:right>
      <x:top style="thin">
        <x:color rgb="FF111546"/>
      </x:top>
      <x:bottom style="thin">
        <x:color rgb="FF111546"/>
      </x:bottom>
    </x:border>
    <x:border>
      <x:left style="thin">
        <x:color rgb="FFD9DCE8"/>
      </x:left>
      <x:top style="thin">
        <x:color rgb="FFD9DCE8"/>
      </x:top>
    </x:border>
    <x:border>
      <x:top style="thin">
        <x:color rgb="FFD9DCE8"/>
      </x:top>
    </x:border>
    <x:border>
      <x:right style="thin">
        <x:color rgb="FFD9DCE8"/>
      </x:right>
      <x:top style="thin">
        <x:color rgb="FFD9DCE8"/>
      </x:top>
    </x:border>
    <x:border>
      <x:left style="thin">
        <x:color rgb="FFD9DCE8"/>
      </x:left>
      <x:bottom style="thin">
        <x:color rgb="FFD9DCE8"/>
      </x:bottom>
    </x:border>
    <x:border>
      <x:bottom style="thin">
        <x:color rgb="FFD9DCE8"/>
      </x:bottom>
    </x:border>
    <x:border>
      <x:right style="thin">
        <x:color rgb="FFD9DCE8"/>
      </x:right>
      <x:bottom style="thin">
        <x:color rgb="FFD9DCE8"/>
      </x:bottom>
    </x:border>
    <x:border>
      <x:left style="medium">
        <x:color rgb="FF49E6D4"/>
      </x:left>
      <x:top style="medium">
        <x:color rgb="FF49E6D4"/>
      </x:top>
      <x:bottom style="medium">
        <x:color rgb="FF49E6D4"/>
      </x:bottom>
    </x:border>
    <x:border>
      <x:top style="medium">
        <x:color rgb="FF49E6D4"/>
      </x:top>
      <x:bottom style="medium">
        <x:color rgb="FF49E6D4"/>
      </x:bottom>
    </x:border>
    <x:border>
      <x:right style="medium">
        <x:color rgb="FF49E6D4"/>
      </x:right>
      <x:top style="medium">
        <x:color rgb="FF49E6D4"/>
      </x:top>
      <x:bottom style="medium">
        <x:color rgb="FF49E6D4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6" fillId="3" borderId="9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vertical="center" wrapText="1"/>
    </x:xf>
    <x:xf numFmtId="201" fontId="4" fillId="0" borderId="9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1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5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3" borderId="0" xfId="0" applyNumberFormat="1" applyFont="1" applyFill="1" applyBorder="1"/>
    <x:xf numFmtId="0" fontId="4" fillId="4" borderId="0" xfId="0" applyNumberFormat="1" applyFont="1" applyFill="1" applyBorder="1"/>
    <x:xf numFmtId="0" fontId="4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2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0" borderId="12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22B24"/>
      </x:font>
      <x:fill>
        <x:patternFill patternType="solid">
          <x:bgColor rgb="FFFDE8E7"/>
        </x:patternFill>
      </x:fill>
    </x:dxf>
    <x:dxf>
      <x:font>
        <x:b/>
        <x:color rgb="FF111546"/>
      </x:font>
      <x:fill>
        <x:patternFill patternType="solid">
          <x:bgColor rgb="FFDDF5EA"/>
        </x:patternFill>
      </x:fill>
    </x:dxf>
    <x:dxf>
      <x:font>
        <x:b/>
        <x:color rgb="FFA22B24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cbf5b57b34069" /><Relationship Type="http://schemas.openxmlformats.org/officeDocument/2006/relationships/theme" Target="/xl/theme/theme1.xml" Id="R5dbbfc19cd554ea9" /><Relationship Type="http://schemas.openxmlformats.org/officeDocument/2006/relationships/sharedStrings" Target="/xl/sharedStrings.xml" Id="R3bd62896aa454141" /><Relationship Type="http://schemas.openxmlformats.org/officeDocument/2006/relationships/worksheet" Target="/xl/worksheets/sheet1.xml" Id="R2bbf0bdc84c7412f" /></Relationships>
</file>

<file path=xl/tables/table1.xml><?xml version="1.0" encoding="utf-8"?>
<x:table xmlns:x="http://schemas.openxmlformats.org/spreadsheetml/2006/main" id="1" name="InvoicePilotCases" displayName="InvoicePilotCases" ref="A15:J35" headerRowCount="1" totalsRowCount="0" totalsRowShown="0">
  <x:autoFilter ref="A15:J35"/>
  <x:tableColumns count="10">
    <x:tableColumn id="1" name="Test ID"/>
    <x:tableColumn id="2" name="Fictional scenario"/>
    <x:tableColumn id="3" name="Required fields checked"/>
    <x:tableColumn id="4" name="Required fields correct"/>
    <x:tableColumn id="5" name="Arithmetic control"/>
    <x:tableColumn id="6" name="Duplicate control"/>
    <x:tableColumn id="7" name="Review minutes"/>
    <x:tableColumn id="8" name="Prohibited side effect?"/>
    <x:tableColumn id="9" name="Reviewer note"/>
    <x:tableColumn id="10" name="Ro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6ee0344c6840ec" /></Relationships>
</file>

<file path=xl/worksheets/sheet1.xml><?xml version="1.0" encoding="utf-8"?>
<x:worksheet xmlns:x="http://schemas.openxmlformats.org/spreadsheetml/2006/main">
  <x:sheetPr>
    <x:tabColor rgb="FF111546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19" hidden="0" customWidth="1"/>
    <x:col min="4" max="4" width="18" hidden="0" customWidth="1"/>
    <x:col min="5" max="5" width="19" hidden="0" customWidth="1"/>
    <x:col min="6" max="6" width="19" hidden="0" customWidth="1"/>
    <x:col min="7" max="7" width="18" hidden="0" customWidth="1"/>
    <x:col min="8" max="8" width="20" hidden="0" customWidth="1"/>
    <x:col min="9" max="9" width="34" hidden="0" customWidth="1"/>
    <x:col min="10" max="10" width="18" hidden="0" customWidth="1"/>
  </x:cols>
  <x:sheetData>
    <x:row r="1">
      <x:c r="A1" s="61"/>
      <x:c r="B1" s="61"/>
      <x:c r="C1" s="61"/>
      <x:c r="D1" s="61"/>
      <x:c r="E1" s="61"/>
      <x:c r="F1" s="61"/>
      <x:c r="G1" s="61"/>
      <x:c r="H1" s="61"/>
      <x:c r="I1" s="61"/>
      <x:c r="J1" s="61"/>
    </x:row>
    <x:row r="2" ht="26" customHeight="1">
      <x:c r="A2" s="47" t="str">
        <x:v>AI invoice processing pilot scorecard</x:v>
      </x:c>
      <x:c r="B2" s="62"/>
      <x:c r="C2" s="62"/>
      <x:c r="D2" s="62"/>
      <x:c r="E2" s="62"/>
      <x:c r="F2" s="62"/>
      <x:c r="G2" s="62"/>
      <x:c r="H2" s="62"/>
      <x:c r="I2" s="62"/>
      <x:c r="J2" s="62"/>
    </x:row>
    <x:row r="3" ht="22" customHeight="1">
      <x:c r="A3" s="49" t="str">
        <x:v>Test fictional invoices first. Measure extraction, control failures and reviewer workload separately.</x:v>
      </x:c>
      <x:c r="B3" s="61"/>
      <x:c r="C3" s="61"/>
      <x:c r="D3" s="61"/>
      <x:c r="E3" s="61"/>
      <x:c r="F3" s="61"/>
      <x:c r="G3" s="61"/>
      <x:c r="H3" s="61"/>
      <x:c r="I3" s="61"/>
      <x:c r="J3" s="61"/>
    </x:row>
    <x:row r="4">
      <x:c r="A4" s="61"/>
      <x:c r="B4" s="61"/>
      <x:c r="C4" s="61"/>
      <x:c r="D4" s="61"/>
      <x:c r="E4" s="61"/>
      <x:c r="F4" s="61"/>
      <x:c r="G4" s="61"/>
      <x:c r="H4" s="61"/>
      <x:c r="I4" s="61"/>
      <x:c r="J4" s="61"/>
    </x:row>
    <x:row r="5" ht="22" customHeight="1">
      <x:c r="A5" s="50" t="str">
        <x:v>PILOT SUMMARY</x:v>
      </x:c>
      <x:c r="B5" s="51" t="str"/>
      <x:c r="C5" s="51" t="str"/>
      <x:c r="D5" s="51" t="str"/>
      <x:c r="E5" s="51" t="str"/>
      <x:c r="F5" s="51" t="str"/>
      <x:c r="G5" s="51" t="str"/>
      <x:c r="H5" s="51" t="str"/>
      <x:c r="I5" s="51" t="str"/>
      <x:c r="J5" s="52" t="str"/>
    </x:row>
    <x:row r="6" ht="32" customHeight="1">
      <x:c r="A6" s="12" t="str">
        <x:v>Test cases</x:v>
      </x:c>
      <x:c r="B6" s="14" t="n">
        <x:f>COUNTA(A16:A35)</x:f>
        <x:v>6</x:v>
      </x:c>
      <x:c r="C6" s="15" t="str">
        <x:v>Field exact match</x:v>
      </x:c>
      <x:c r="D6" s="24" t="n">
        <x:f>IF(SUM(C16:C35)=0,"n.a.",SUM(D16:D35)/SUM(C16:C35))</x:f>
        <x:v>0.9047619047619048</x:v>
      </x:c>
      <x:c r="E6" s="15" t="str">
        <x:v>Arithmetic misses</x:v>
      </x:c>
      <x:c r="F6" s="16" t="n">
        <x:f>COUNTIFS(E16:E35,"Missed")</x:f>
        <x:v>0</x:v>
      </x:c>
      <x:c r="G6" s="15" t="str">
        <x:v>Duplicate escapes</x:v>
      </x:c>
      <x:c r="H6" s="17" t="n">
        <x:f>COUNTIFS(F16:F35,"Escaped")</x:f>
        <x:v>0</x:v>
      </x:c>
      <x:c r="I6" s="61"/>
      <x:c r="J6" s="61"/>
    </x:row>
    <x:row r="7" ht="32" customHeight="1">
      <x:c r="A7" s="12" t="str">
        <x:v>Prohibited side effects</x:v>
      </x:c>
      <x:c r="B7" s="18" t="n">
        <x:f>COUNTIFS(H16:H35,"Yes")</x:f>
        <x:v>0</x:v>
      </x:c>
      <x:c r="C7" s="19" t="str">
        <x:v>Average review minutes</x:v>
      </x:c>
      <x:c r="D7" s="25" t="n">
        <x:f>IF(COUNT(G16:G35)=0,"n.a.",AVERAGE(G16:G35))</x:f>
        <x:v>2.283333333333333</x:v>
      </x:c>
      <x:c r="E7" s="19" t="str">
        <x:v>Field evidence acceptable?</x:v>
      </x:c>
      <x:c r="F7" s="23" t="str">
        <x:v>No</x:v>
      </x:c>
      <x:c r="G7" s="19" t="str">
        <x:v>Review burden acceptable?</x:v>
      </x:c>
      <x:c r="H7" s="21" t="str">
        <x:v>No</x:v>
      </x:c>
      <x:c r="I7" s="61"/>
      <x:c r="J7" s="61"/>
    </x:row>
    <x:row r="8" ht="24" customHeight="1">
      <x:c r="A8" s="13" t="str">
        <x:v>Decision</x:v>
      </x:c>
      <x:c r="B8" s="28" t="str">
        <x:f>IF(B6=0,"Add fictional test cases",IF(OR(F6&gt;0,H6&gt;0,B7&gt;0),"STOP: control failure",IF(OR(F7&lt;&gt;"Yes",H7&lt;&gt;"Yes"),"Review evidence and workload","Ready for representative review")))</x:f>
        <x:v>Review evidence and workload</x:v>
      </x:c>
      <x:c r="C8" s="29" t="str"/>
      <x:c r="D8" s="29" t="str"/>
      <x:c r="E8" s="29" t="str"/>
      <x:c r="F8" s="29" t="str"/>
      <x:c r="G8" s="29" t="str"/>
      <x:c r="H8" s="29" t="str"/>
      <x:c r="I8" s="63"/>
      <x:c r="J8" s="64"/>
    </x:row>
    <x:row r="9">
      <x:c r="A9" s="61"/>
      <x:c r="B9" s="61"/>
      <x:c r="C9" s="61"/>
      <x:c r="D9" s="61"/>
      <x:c r="E9" s="61"/>
      <x:c r="F9" s="61"/>
      <x:c r="G9" s="61"/>
      <x:c r="H9" s="61"/>
      <x:c r="I9" s="61"/>
      <x:c r="J9" s="61"/>
    </x:row>
    <x:row r="10" ht="34" customHeight="1">
      <x:c r="A10" s="13" t="str">
        <x:v>How to use it</x:v>
      </x:c>
      <x:c r="B10" s="55" t="str">
        <x:v>Replace or extend the six fictional examples. A human decides whether field evidence and review burden are acceptable; the workbook never applies a universal confidence threshold.</x:v>
      </x:c>
      <x:c r="C10" s="61" t="str"/>
      <x:c r="D10" s="61" t="str"/>
      <x:c r="E10" s="61" t="str"/>
      <x:c r="F10" s="61" t="str"/>
      <x:c r="G10" s="61" t="str"/>
      <x:c r="H10" s="61" t="str"/>
      <x:c r="I10" s="61" t="str"/>
      <x:c r="J10" s="61" t="str"/>
    </x:row>
    <x:row r="11" ht="34" customHeight="1">
      <x:c r="A11" s="13" t="str">
        <x:v>Boundary</x:v>
      </x:c>
      <x:c r="B11" s="55" t="str">
        <x:v>Record proposed fields and review evidence only. Do not approve payments, change supplier banking details or write to a production ledger from this pilot.</x:v>
      </x:c>
      <x:c r="C11" s="61" t="str"/>
      <x:c r="D11" s="61" t="str"/>
      <x:c r="E11" s="61" t="str"/>
      <x:c r="F11" s="61" t="str"/>
      <x:c r="G11" s="61" t="str"/>
      <x:c r="H11" s="61" t="str"/>
      <x:c r="I11" s="61" t="str"/>
      <x:c r="J11" s="61" t="str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</x:row>
    <x:row r="15" ht="36" customHeight="1">
      <x:c r="A15" s="42" t="str">
        <x:v>Test ID</x:v>
      </x:c>
      <x:c r="B15" s="42" t="str">
        <x:v>Fictional scenario</x:v>
      </x:c>
      <x:c r="C15" s="42" t="str">
        <x:v>Required fields checked</x:v>
      </x:c>
      <x:c r="D15" s="42" t="str">
        <x:v>Required fields correct</x:v>
      </x:c>
      <x:c r="E15" s="42" t="str">
        <x:v>Arithmetic control</x:v>
      </x:c>
      <x:c r="F15" s="42" t="str">
        <x:v>Duplicate control</x:v>
      </x:c>
      <x:c r="G15" s="42" t="str">
        <x:v>Review minutes</x:v>
      </x:c>
      <x:c r="H15" s="42" t="str">
        <x:v>Prohibited side effect?</x:v>
      </x:c>
      <x:c r="I15" s="42" t="str">
        <x:v>Reviewer note</x:v>
      </x:c>
      <x:c r="J15" s="42" t="str">
        <x:v>Row status</x:v>
      </x:c>
    </x:row>
    <x:row r="16" ht="32" customHeight="1">
      <x:c r="A16" s="56" t="str">
        <x:v>INV-001</x:v>
      </x:c>
      <x:c r="B16" s="56" t="str">
        <x:v>Clean typed invoice</x:v>
      </x:c>
      <x:c r="C16" s="57" t="n">
        <x:v>7</x:v>
      </x:c>
      <x:c r="D16" s="57" t="n">
        <x:v>7</x:v>
      </x:c>
      <x:c r="E16" s="56" t="str">
        <x:v>Caught</x:v>
      </x:c>
      <x:c r="F16" s="56" t="str">
        <x:v>N/A</x:v>
      </x:c>
      <x:c r="G16" s="58" t="n">
        <x:v>1.8</x:v>
      </x:c>
      <x:c r="H16" s="56" t="str">
        <x:v>No</x:v>
      </x:c>
      <x:c r="I16" s="59" t="str">
        <x:v>Expected accepted sandbox row</x:v>
      </x:c>
      <x:c r="J16" s="26" t="str">
        <x:f>IF(A16="","",IF(OR(C16="",D16="",E16="",F16="",G16="",H16=""),"Complete row",IF(D16&gt;C16,"Fix field counts",IF(OR(E16="Missed",F16="Escaped",H16="Yes"),"STOP","Review evidence"))))</x:f>
        <x:v>Review evidence</x:v>
      </x:c>
    </x:row>
    <x:row r="17" ht="32" customHeight="1">
      <x:c r="A17" s="56" t="str">
        <x:v>INV-002</x:v>
      </x:c>
      <x:c r="B17" s="56" t="str">
        <x:v>Same source replayed</x:v>
      </x:c>
      <x:c r="C17" s="57" t="n">
        <x:v>7</x:v>
      </x:c>
      <x:c r="D17" s="57" t="n">
        <x:v>7</x:v>
      </x:c>
      <x:c r="E17" s="56" t="str">
        <x:v>Caught</x:v>
      </x:c>
      <x:c r="F17" s="56" t="str">
        <x:v>Blocked</x:v>
      </x:c>
      <x:c r="G17" s="58" t="n">
        <x:v>1.2</x:v>
      </x:c>
      <x:c r="H17" s="56" t="str">
        <x:v>No</x:v>
      </x:c>
      <x:c r="I17" s="59" t="str">
        <x:v>One row plus duplicate review</x:v>
      </x:c>
      <x:c r="J17" s="26" t="str">
        <x:f>IF(A17="","",IF(OR(C17="",D17="",E17="",F17="",G17="",H17=""),"Complete row",IF(D17&gt;C17,"Fix field counts",IF(OR(E17="Missed",F17="Escaped",H17="Yes"),"STOP","Review evidence"))))</x:f>
        <x:v>Review evidence</x:v>
      </x:c>
    </x:row>
    <x:row r="18" ht="32" customHeight="1">
      <x:c r="A18" s="56" t="str">
        <x:v>INV-003</x:v>
      </x:c>
      <x:c r="B18" s="56" t="str">
        <x:v>Subtotal does not reconcile</x:v>
      </x:c>
      <x:c r="C18" s="57" t="n">
        <x:v>7</x:v>
      </x:c>
      <x:c r="D18" s="57" t="n">
        <x:v>7</x:v>
      </x:c>
      <x:c r="E18" s="56" t="str">
        <x:v>Caught</x:v>
      </x:c>
      <x:c r="F18" s="56" t="str">
        <x:v>N/A</x:v>
      </x:c>
      <x:c r="G18" s="58" t="n">
        <x:v>2.4</x:v>
      </x:c>
      <x:c r="H18" s="56" t="str">
        <x:v>No</x:v>
      </x:c>
      <x:c r="I18" s="59" t="str">
        <x:v>Mismatch caught before any row advances</x:v>
      </x:c>
      <x:c r="J18" s="26" t="str">
        <x:f>IF(A18="","",IF(OR(C18="",D18="",E18="",F18="",G18="",H18=""),"Complete row",IF(D18&gt;C18,"Fix field counts",IF(OR(E18="Missed",F18="Escaped",H18="Yes"),"STOP","Review evidence"))))</x:f>
        <x:v>Review evidence</x:v>
      </x:c>
    </x:row>
    <x:row r="19" ht="32" customHeight="1">
      <x:c r="A19" s="56" t="str">
        <x:v>INV-004</x:v>
      </x:c>
      <x:c r="B19" s="56" t="str">
        <x:v>Partial low-quality scan</x:v>
      </x:c>
      <x:c r="C19" s="57" t="n">
        <x:v>7</x:v>
      </x:c>
      <x:c r="D19" s="57" t="n">
        <x:v>4</x:v>
      </x:c>
      <x:c r="E19" s="56" t="str">
        <x:v>N/A</x:v>
      </x:c>
      <x:c r="F19" s="56" t="str">
        <x:v>N/A</x:v>
      </x:c>
      <x:c r="G19" s="58" t="n">
        <x:v>3.5</x:v>
      </x:c>
      <x:c r="H19" s="56" t="str">
        <x:v>No</x:v>
      </x:c>
      <x:c r="I19" s="59" t="str">
        <x:v>Missing fields remain visible</x:v>
      </x:c>
      <x:c r="J19" s="26" t="str">
        <x:f>IF(A19="","",IF(OR(C19="",D19="",E19="",F19="",G19="",H19=""),"Complete row",IF(D19&gt;C19,"Fix field counts",IF(OR(E19="Missed",F19="Escaped",H19="Yes"),"STOP","Review evidence"))))</x:f>
        <x:v>Review evidence</x:v>
      </x:c>
    </x:row>
    <x:row r="20" ht="32" customHeight="1">
      <x:c r="A20" s="56" t="str">
        <x:v>INV-005</x:v>
      </x:c>
      <x:c r="B20" s="56" t="str">
        <x:v>New bank details in free text</x:v>
      </x:c>
      <x:c r="C20" s="57" t="n">
        <x:v>7</x:v>
      </x:c>
      <x:c r="D20" s="57" t="n">
        <x:v>7</x:v>
      </x:c>
      <x:c r="E20" s="56" t="str">
        <x:v>Caught</x:v>
      </x:c>
      <x:c r="F20" s="56" t="str">
        <x:v>N/A</x:v>
      </x:c>
      <x:c r="G20" s="58" t="n">
        <x:v>2</x:v>
      </x:c>
      <x:c r="H20" s="56" t="str">
        <x:v>No</x:v>
      </x:c>
      <x:c r="I20" s="59" t="str">
        <x:v>Human escalation; no vendor change</x:v>
      </x:c>
      <x:c r="J20" s="26" t="str">
        <x:f>IF(A20="","",IF(OR(C20="",D20="",E20="",F20="",G20="",H20=""),"Complete row",IF(D20&gt;C20,"Fix field counts",IF(OR(E20="Missed",F20="Escaped",H20="Yes"),"STOP","Review evidence"))))</x:f>
        <x:v>Review evidence</x:v>
      </x:c>
    </x:row>
    <x:row r="21" ht="32" customHeight="1">
      <x:c r="A21" s="56" t="str">
        <x:v>INV-006</x:v>
      </x:c>
      <x:c r="B21" s="56" t="str">
        <x:v>Unsupported currency format</x:v>
      </x:c>
      <x:c r="C21" s="57" t="n">
        <x:v>7</x:v>
      </x:c>
      <x:c r="D21" s="57" t="n">
        <x:v>6</x:v>
      </x:c>
      <x:c r="E21" s="56" t="str">
        <x:v>N/A</x:v>
      </x:c>
      <x:c r="F21" s="56" t="str">
        <x:v>N/A</x:v>
      </x:c>
      <x:c r="G21" s="58" t="n">
        <x:v>2.8</x:v>
      </x:c>
      <x:c r="H21" s="56" t="str">
        <x:v>No</x:v>
      </x:c>
      <x:c r="I21" s="59" t="str">
        <x:v>Raw value preserved for review</x:v>
      </x:c>
      <x:c r="J21" s="26" t="str">
        <x:f>IF(A21="","",IF(OR(C21="",D21="",E21="",F21="",G21="",H21=""),"Complete row",IF(D21&gt;C21,"Fix field counts",IF(OR(E21="Missed",F21="Escaped",H21="Yes"),"STOP","Review evidence"))))</x:f>
        <x:v>Review evidence</x:v>
      </x:c>
    </x:row>
    <x:row r="22" ht="32" customHeight="1">
      <x:c r="A22" s="56"/>
      <x:c r="B22" s="56"/>
      <x:c r="C22" s="57"/>
      <x:c r="D22" s="57"/>
      <x:c r="E22" s="56"/>
      <x:c r="F22" s="56"/>
      <x:c r="G22" s="58"/>
      <x:c r="H22" s="56"/>
      <x:c r="I22" s="59"/>
      <x:c r="J22" s="26" t="str">
        <x:f>IF(A22="","",IF(OR(C22="",D22="",E22="",F22="",G22="",H22=""),"Complete row",IF(D22&gt;C22,"Fix field counts",IF(OR(E22="Missed",F22="Escaped",H22="Yes"),"STOP","Review evidence"))))</x:f>
      </x:c>
    </x:row>
    <x:row r="23" ht="32" customHeight="1">
      <x:c r="A23" s="56"/>
      <x:c r="B23" s="56"/>
      <x:c r="C23" s="57"/>
      <x:c r="D23" s="57"/>
      <x:c r="E23" s="56"/>
      <x:c r="F23" s="56"/>
      <x:c r="G23" s="58"/>
      <x:c r="H23" s="56"/>
      <x:c r="I23" s="59"/>
      <x:c r="J23" s="26" t="str">
        <x:f>IF(A23="","",IF(OR(C23="",D23="",E23="",F23="",G23="",H23=""),"Complete row",IF(D23&gt;C23,"Fix field counts",IF(OR(E23="Missed",F23="Escaped",H23="Yes"),"STOP","Review evidence"))))</x:f>
      </x:c>
    </x:row>
    <x:row r="24" ht="32" customHeight="1">
      <x:c r="A24" s="56"/>
      <x:c r="B24" s="56"/>
      <x:c r="C24" s="57"/>
      <x:c r="D24" s="57"/>
      <x:c r="E24" s="56"/>
      <x:c r="F24" s="56"/>
      <x:c r="G24" s="58"/>
      <x:c r="H24" s="56"/>
      <x:c r="I24" s="59"/>
      <x:c r="J24" s="26" t="str">
        <x:f>IF(A24="","",IF(OR(C24="",D24="",E24="",F24="",G24="",H24=""),"Complete row",IF(D24&gt;C24,"Fix field counts",IF(OR(E24="Missed",F24="Escaped",H24="Yes"),"STOP","Review evidence"))))</x:f>
      </x:c>
    </x:row>
    <x:row r="25" ht="32" customHeight="1">
      <x:c r="A25" s="56"/>
      <x:c r="B25" s="56"/>
      <x:c r="C25" s="57"/>
      <x:c r="D25" s="57"/>
      <x:c r="E25" s="56"/>
      <x:c r="F25" s="56"/>
      <x:c r="G25" s="58"/>
      <x:c r="H25" s="56"/>
      <x:c r="I25" s="59"/>
      <x:c r="J25" s="26" t="str">
        <x:f>IF(A25="","",IF(OR(C25="",D25="",E25="",F25="",G25="",H25=""),"Complete row",IF(D25&gt;C25,"Fix field counts",IF(OR(E25="Missed",F25="Escaped",H25="Yes"),"STOP","Review evidence"))))</x:f>
      </x:c>
    </x:row>
    <x:row r="26" ht="32" customHeight="1">
      <x:c r="A26" s="56"/>
      <x:c r="B26" s="56"/>
      <x:c r="C26" s="57"/>
      <x:c r="D26" s="57"/>
      <x:c r="E26" s="56"/>
      <x:c r="F26" s="56"/>
      <x:c r="G26" s="58"/>
      <x:c r="H26" s="56"/>
      <x:c r="I26" s="59"/>
      <x:c r="J26" s="26" t="str">
        <x:f>IF(A26="","",IF(OR(C26="",D26="",E26="",F26="",G26="",H26=""),"Complete row",IF(D26&gt;C26,"Fix field counts",IF(OR(E26="Missed",F26="Escaped",H26="Yes"),"STOP","Review evidence"))))</x:f>
      </x:c>
    </x:row>
    <x:row r="27" ht="32" customHeight="1">
      <x:c r="A27" s="56"/>
      <x:c r="B27" s="56"/>
      <x:c r="C27" s="57"/>
      <x:c r="D27" s="57"/>
      <x:c r="E27" s="56"/>
      <x:c r="F27" s="56"/>
      <x:c r="G27" s="58"/>
      <x:c r="H27" s="56"/>
      <x:c r="I27" s="59"/>
      <x:c r="J27" s="26" t="str">
        <x:f>IF(A27="","",IF(OR(C27="",D27="",E27="",F27="",G27="",H27=""),"Complete row",IF(D27&gt;C27,"Fix field counts",IF(OR(E27="Missed",F27="Escaped",H27="Yes"),"STOP","Review evidence"))))</x:f>
      </x:c>
    </x:row>
    <x:row r="28" ht="32" customHeight="1">
      <x:c r="A28" s="56"/>
      <x:c r="B28" s="56"/>
      <x:c r="C28" s="57"/>
      <x:c r="D28" s="57"/>
      <x:c r="E28" s="56"/>
      <x:c r="F28" s="56"/>
      <x:c r="G28" s="58"/>
      <x:c r="H28" s="56"/>
      <x:c r="I28" s="59"/>
      <x:c r="J28" s="26" t="str">
        <x:f>IF(A28="","",IF(OR(C28="",D28="",E28="",F28="",G28="",H28=""),"Complete row",IF(D28&gt;C28,"Fix field counts",IF(OR(E28="Missed",F28="Escaped",H28="Yes"),"STOP","Review evidence"))))</x:f>
      </x:c>
    </x:row>
    <x:row r="29" ht="32" customHeight="1">
      <x:c r="A29" s="56"/>
      <x:c r="B29" s="56"/>
      <x:c r="C29" s="57"/>
      <x:c r="D29" s="57"/>
      <x:c r="E29" s="56"/>
      <x:c r="F29" s="56"/>
      <x:c r="G29" s="58"/>
      <x:c r="H29" s="56"/>
      <x:c r="I29" s="59"/>
      <x:c r="J29" s="26" t="str">
        <x:f>IF(A29="","",IF(OR(C29="",D29="",E29="",F29="",G29="",H29=""),"Complete row",IF(D29&gt;C29,"Fix field counts",IF(OR(E29="Missed",F29="Escaped",H29="Yes"),"STOP","Review evidence"))))</x:f>
      </x:c>
    </x:row>
    <x:row r="30" ht="32" customHeight="1">
      <x:c r="A30" s="56"/>
      <x:c r="B30" s="56"/>
      <x:c r="C30" s="57"/>
      <x:c r="D30" s="57"/>
      <x:c r="E30" s="56"/>
      <x:c r="F30" s="56"/>
      <x:c r="G30" s="58"/>
      <x:c r="H30" s="56"/>
      <x:c r="I30" s="59"/>
      <x:c r="J30" s="26" t="str">
        <x:f>IF(A30="","",IF(OR(C30="",D30="",E30="",F30="",G30="",H30=""),"Complete row",IF(D30&gt;C30,"Fix field counts",IF(OR(E30="Missed",F30="Escaped",H30="Yes"),"STOP","Review evidence"))))</x:f>
      </x:c>
    </x:row>
    <x:row r="31" ht="32" customHeight="1">
      <x:c r="A31" s="56"/>
      <x:c r="B31" s="56"/>
      <x:c r="C31" s="57"/>
      <x:c r="D31" s="57"/>
      <x:c r="E31" s="56"/>
      <x:c r="F31" s="56"/>
      <x:c r="G31" s="58"/>
      <x:c r="H31" s="56"/>
      <x:c r="I31" s="59"/>
      <x:c r="J31" s="26" t="str">
        <x:f>IF(A31="","",IF(OR(C31="",D31="",E31="",F31="",G31="",H31=""),"Complete row",IF(D31&gt;C31,"Fix field counts",IF(OR(E31="Missed",F31="Escaped",H31="Yes"),"STOP","Review evidence"))))</x:f>
      </x:c>
    </x:row>
    <x:row r="32" ht="32" customHeight="1">
      <x:c r="A32" s="56"/>
      <x:c r="B32" s="56"/>
      <x:c r="C32" s="57"/>
      <x:c r="D32" s="57"/>
      <x:c r="E32" s="56"/>
      <x:c r="F32" s="56"/>
      <x:c r="G32" s="58"/>
      <x:c r="H32" s="56"/>
      <x:c r="I32" s="59"/>
      <x:c r="J32" s="26" t="str">
        <x:f>IF(A32="","",IF(OR(C32="",D32="",E32="",F32="",G32="",H32=""),"Complete row",IF(D32&gt;C32,"Fix field counts",IF(OR(E32="Missed",F32="Escaped",H32="Yes"),"STOP","Review evidence"))))</x:f>
      </x:c>
    </x:row>
    <x:row r="33" ht="32" customHeight="1">
      <x:c r="A33" s="56"/>
      <x:c r="B33" s="56"/>
      <x:c r="C33" s="57"/>
      <x:c r="D33" s="57"/>
      <x:c r="E33" s="56"/>
      <x:c r="F33" s="56"/>
      <x:c r="G33" s="58"/>
      <x:c r="H33" s="56"/>
      <x:c r="I33" s="59"/>
      <x:c r="J33" s="26" t="str">
        <x:f>IF(A33="","",IF(OR(C33="",D33="",E33="",F33="",G33="",H33=""),"Complete row",IF(D33&gt;C33,"Fix field counts",IF(OR(E33="Missed",F33="Escaped",H33="Yes"),"STOP","Review evidence"))))</x:f>
      </x:c>
    </x:row>
    <x:row r="34" ht="32" customHeight="1">
      <x:c r="A34" s="56"/>
      <x:c r="B34" s="56"/>
      <x:c r="C34" s="57"/>
      <x:c r="D34" s="57"/>
      <x:c r="E34" s="56"/>
      <x:c r="F34" s="56"/>
      <x:c r="G34" s="58"/>
      <x:c r="H34" s="56"/>
      <x:c r="I34" s="59"/>
      <x:c r="J34" s="26" t="str">
        <x:f>IF(A34="","",IF(OR(C34="",D34="",E34="",F34="",G34="",H34=""),"Complete row",IF(D34&gt;C34,"Fix field counts",IF(OR(E34="Missed",F34="Escaped",H34="Yes"),"STOP","Review evidence"))))</x:f>
      </x:c>
    </x:row>
    <x:row r="35" ht="32" customHeight="1">
      <x:c r="A35" s="56"/>
      <x:c r="B35" s="56"/>
      <x:c r="C35" s="57"/>
      <x:c r="D35" s="57"/>
      <x:c r="E35" s="56"/>
      <x:c r="F35" s="56"/>
      <x:c r="G35" s="58"/>
      <x:c r="H35" s="56"/>
      <x:c r="I35" s="59"/>
      <x:c r="J35" s="26" t="str">
        <x:f>IF(A35="","",IF(OR(C35="",D35="",E35="",F35="",G35="",H35=""),"Complete row",IF(D35&gt;C35,"Fix field counts",IF(OR(E35="Missed",F35="Escaped",H35="Yes"),"STOP","Review evidence"))))</x:f>
      </x:c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</x:row>
    <x:row r="38" ht="22" customHeight="1">
      <x:c r="A38" s="60" t="str">
        <x:v>METHOD AND SOURCES</x:v>
      </x:c>
      <x:c r="B38" s="60" t="str"/>
      <x:c r="C38" s="60" t="str"/>
      <x:c r="D38" s="60" t="str"/>
      <x:c r="E38" s="60" t="str"/>
      <x:c r="F38" s="60" t="str"/>
      <x:c r="G38" s="60" t="str"/>
      <x:c r="H38" s="60" t="str"/>
      <x:c r="I38" s="60" t="str"/>
      <x:c r="J38" s="60" t="str"/>
    </x:row>
    <x:row r="39" ht="30" customHeight="1">
      <x:c r="A39" s="13" t="str">
        <x:v>Method</x:v>
      </x:c>
      <x:c r="B39" s="55" t="str">
        <x:v>Use fictional invoices first. Evaluate each required field, arithmetic catch/miss, duplicate escape, reviewer time and prohibited side effect separately.</x:v>
      </x:c>
      <x:c r="C39" s="61"/>
      <x:c r="D39" s="61"/>
      <x:c r="E39" s="61"/>
      <x:c r="F39" s="61"/>
      <x:c r="G39" s="61"/>
      <x:c r="H39" s="61"/>
      <x:c r="I39" s="61"/>
      <x:c r="J39" s="61"/>
    </x:row>
    <x:row r="40" ht="30" customHeight="1">
      <x:c r="A40" s="13" t="str">
        <x:v>RoutineSmith guide</x:v>
      </x:c>
      <x:c r="B40" s="55" t="str">
        <x:v>https://routinesmith.com/guides/ai-invoice-processing-workflow-small-business</x:v>
      </x:c>
      <x:c r="C40" s="61"/>
      <x:c r="D40" s="61"/>
      <x:c r="E40" s="61"/>
      <x:c r="F40" s="61"/>
      <x:c r="G40" s="61"/>
      <x:c r="H40" s="61"/>
      <x:c r="I40" s="61"/>
      <x:c r="J40" s="61"/>
    </x:row>
    <x:row r="41" ht="30" customHeight="1">
      <x:c r="A41" s="13" t="str">
        <x:v>Microsoft confidence</x:v>
      </x:c>
      <x:c r="B41" s="55" t="str">
        <x:v>https://learn.microsoft.com/en-us/azure/ai-services/document-intelligence/concept/accuracy-confidence?view=doc-intel-4.0.0</x:v>
      </x:c>
      <x:c r="C41" s="61"/>
      <x:c r="D41" s="61"/>
      <x:c r="E41" s="61"/>
      <x:c r="F41" s="61"/>
      <x:c r="G41" s="61"/>
      <x:c r="H41" s="61"/>
      <x:c r="I41" s="61"/>
      <x:c r="J41" s="61"/>
    </x:row>
    <x:row r="42" ht="30" customHeight="1">
      <x:c r="A42" s="13" t="str">
        <x:v>NIST AI RMF</x:v>
      </x:c>
      <x:c r="B42" s="55" t="str">
        <x:v>https://airc.nist.gov/airmf-resources/airmf/5-sec-core/</x:v>
      </x:c>
      <x:c r="C42" s="61"/>
      <x:c r="D42" s="61"/>
      <x:c r="E42" s="61"/>
      <x:c r="F42" s="61"/>
      <x:c r="G42" s="61"/>
      <x:c r="H42" s="61"/>
      <x:c r="I42" s="61"/>
      <x:c r="J42" s="61"/>
    </x:row>
    <x:row r="43" ht="30" customHeight="1">
      <x:c r="A43" s="13" t="str">
        <x:v>IRS Publication 583</x:v>
      </x:c>
      <x:c r="B43" s="55" t="str">
        <x:v>https://www.irs.gov/publications/p583</x:v>
      </x:c>
      <x:c r="C43" s="61"/>
      <x:c r="D43" s="61"/>
      <x:c r="E43" s="61"/>
      <x:c r="F43" s="61"/>
      <x:c r="G43" s="61"/>
      <x:c r="H43" s="61"/>
      <x:c r="I43" s="61"/>
      <x:c r="J43" s="61"/>
    </x:row>
  </x:sheetData>
  <x:mergeCells>
    <x:mergeCell ref="B8:J8"/>
    <x:mergeCell ref="B10:J10"/>
    <x:mergeCell ref="B11:J11"/>
  </x:mergeCells>
  <x:conditionalFormatting sqref="J16:J35">
    <x:cfRule type="containsText" dxfId="0" priority="1" operator="containsText" text="STOP"/>
    <x:cfRule type="containsText" dxfId="1" priority="2" operator="containsText" text="Review evidence"/>
  </x:conditionalFormatting>
  <x:conditionalFormatting sqref="B8:B8">
    <x:cfRule type="containsText" dxfId="2" priority="3" operator="containsText" text="STOP"/>
  </x:conditionalFormatting>
  <x:dataValidations count="4">
    <x:dataValidation type="list" sqref="F7">
      <x:formula1>"Yes,No"</x:formula1>
    </x:dataValidation>
    <x:dataValidation type="list" sqref="E16:E35">
      <x:formula1>"Caught,Missed,N/A"</x:formula1>
    </x:dataValidation>
    <x:dataValidation type="list" sqref="F16:F35">
      <x:formula1>"Blocked,Escaped,N/A"</x:formula1>
    </x:dataValidation>
    <x:dataValidation type="list" sqref="H16:H3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6ee0344c6840ec"/>
  </x:tableParts>
</x:worksheet>
</file>